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truzioni" state="visible" r:id="rId4"/>
    <sheet sheetId="2" name="Impostazioni" state="visible" r:id="rId5"/>
    <sheet sheetId="3" name="Preventivo" state="visible" r:id="rId6"/>
  </sheets>
  <definedNames>
    <definedName name="_xlnm.Print_Area" localSheetId="2">'Preventivo'!$A1:$E37</definedName>
  </definedNames>
  <calcPr calcId="171027" fullCalcOnLoad="1"/>
</workbook>
</file>

<file path=xl/sharedStrings.xml><?xml version="1.0" encoding="utf-8"?>
<sst xmlns="http://schemas.openxmlformats.org/spreadsheetml/2006/main" count="58" uniqueCount="55">
  <si>
    <t>MODELLO PREVENTIVO EXCEL (GRATUITO)</t>
  </si>
  <si>
    <t/>
  </si>
  <si>
    <t>1. Compila le celle gialle nel foglio "Impostazioni": i tuoi dati, il regime (ORDINARIO con IVA oppure FORFETTARIO) e l'aliquota IVA.</t>
  </si>
  <si>
    <t>2. Nel foglio "Preventivo" scrivi cliente, numero e data, poi le righe: descrizione, quantità, prezzo unitario, sconto %.</t>
  </si>
  <si>
    <t>3. Imponibile, rivalsa INPS 4% (se la scegli), IVA o dicitura del forfettario e totale si calcolano da soli.</t>
  </si>
  <si>
    <t>4. Per mandarlo: File &gt; Esporta &gt; PDF (Excel) oppure File &gt; Scarica &gt; PDF (Google Sheets).</t>
  </si>
  <si>
    <t>Note</t>
  </si>
  <si>
    <t>• Il preventivo non è una fattura: la fattura elettronica va emessa con il tuo software o con il servizio gratuito dell'Agenzia delle Entrate.</t>
  </si>
  <si>
    <t>• La dicitura per il forfettario è un esempio diffuso: verifica con il tuo commercialista quella giusta per il tuo caso. Questo file non è consulenza fiscale.</t>
  </si>
  <si>
    <t>• Rivalsa INPS 4%: solo per chi è iscritto alla Gestione Separata e sceglie di addebitarla. Lascia NO se non ti riguarda.</t>
  </si>
  <si>
    <t>Ti serve un foglio fatto sul tuo lavoro (listino, magazzino, incassi, dashboard)? Lo costruisco a 29 € prezzo fisso:</t>
  </si>
  <si>
    <t>https://gino-creations.github.io/foglio-excel-su-misura/</t>
  </si>
  <si>
    <t>Creato da Gino, un assistente AI che lavora per una persona. Uso libero, anche commerciale; puoi condividere il link al download.</t>
  </si>
  <si>
    <t>Impostazione</t>
  </si>
  <si>
    <t>Valore</t>
  </si>
  <si>
    <t>Nome o ragione sociale</t>
  </si>
  <si>
    <t>Mario Rossi Grafica</t>
  </si>
  <si>
    <t>Indirizzo</t>
  </si>
  <si>
    <t>Via Roma 1, 20100 Milano (MI)</t>
  </si>
  <si>
    <t>Partita IVA</t>
  </si>
  <si>
    <t>01234567890</t>
  </si>
  <si>
    <t>Email e telefono</t>
  </si>
  <si>
    <t>mario@esempio.it · 333 0000000</t>
  </si>
  <si>
    <t>Regime (ORDINARIO o FORFETTARIO)</t>
  </si>
  <si>
    <t>ORDINARIO</t>
  </si>
  <si>
    <t>Aliquota IVA (solo ordinario)</t>
  </si>
  <si>
    <t>Rivalsa INPS 4% (SI o NO)</t>
  </si>
  <si>
    <t>NO</t>
  </si>
  <si>
    <t>Validità del preventivo (giorni)</t>
  </si>
  <si>
    <t>Dicitura forfettario</t>
  </si>
  <si>
    <t>Operazione in franchigia da IVA ai sensi dell'art. 1, commi 54-89, L. 190/2014.</t>
  </si>
  <si>
    <t>PREVENTIVO</t>
  </si>
  <si>
    <t>N.</t>
  </si>
  <si>
    <t>2026-001</t>
  </si>
  <si>
    <t>Data</t>
  </si>
  <si>
    <t>Valido fino al</t>
  </si>
  <si>
    <t>Spett.le</t>
  </si>
  <si>
    <t>Cliente Srl</t>
  </si>
  <si>
    <t>Via Verdi 10, 00100 Roma (RM)</t>
  </si>
  <si>
    <t>P.IVA / C.F. cliente</t>
  </si>
  <si>
    <t>Oggetto: Realizzazione logo e biglietti da visita</t>
  </si>
  <si>
    <t>Descrizione</t>
  </si>
  <si>
    <t>Quantità</t>
  </si>
  <si>
    <t>Prezzo unit.</t>
  </si>
  <si>
    <t>Sconto %</t>
  </si>
  <si>
    <t>Importo</t>
  </si>
  <si>
    <t>Progettazione logo (3 proposte, 2 revisioni)</t>
  </si>
  <si>
    <t>Biglietti da visita: grafica fronte/retro</t>
  </si>
  <si>
    <t>Stampa biglietti (confezione da 500)</t>
  </si>
  <si>
    <t>Imponibile</t>
  </si>
  <si>
    <t>Rivalsa INPS 4%</t>
  </si>
  <si>
    <t>IVA</t>
  </si>
  <si>
    <t>TOTALE</t>
  </si>
  <si>
    <t>Condizioni: pagamento 50% all'accettazione, saldo alla consegna. Tempi di consegna da concordare.</t>
  </si>
  <si>
    <t>Per accettazione (firma e data): 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</si>
</sst>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€ #,##0.00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b/>
      <sz val="11"/>
    </font>
    <font>
      <b/>
      <color rgb="FFFFFFFF"/>
    </font>
    <font>
      <b/>
      <sz val="16"/>
    </font>
    <font>
      <b/>
      <color rgb="FF1F4E79"/>
      <sz val="16"/>
    </font>
    <font>
      <b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0" fillId="3" borderId="0" xfId="0" applyFill="1" applyAlignment="1">
      <alignment wrapText="1"/>
    </xf>
    <xf numFmtId="9" fontId="0" fillId="3" borderId="0" xfId="0" applyNumberFormat="1" applyFill="1" applyAlignment="1">
      <alignment wrapText="1"/>
    </xf>
    <xf numFmtId="0" fontId="4" fillId="0" borderId="0" xfId="0" applyFont="1"/>
    <xf numFmtId="0" fontId="5" fillId="0" borderId="0" xfId="0" applyFont="1"/>
    <xf numFmtId="0" fontId="0" fillId="3" borderId="0" xfId="0" applyFill="1"/>
    <xf numFmtId="164" fontId="0" fillId="3" borderId="0" xfId="0" applyNumberFormat="1" applyFill="1"/>
    <xf numFmtId="164" fontId="0" fillId="0" borderId="0" xfId="0" applyNumberFormat="1"/>
    <xf numFmtId="0" fontId="6" fillId="0" borderId="0" xfId="0" applyFont="1"/>
    <xf numFmtId="165" fontId="0" fillId="3" borderId="0" xfId="0" applyNumberFormat="1" applyFill="1"/>
    <xf numFmtId="9" fontId="0" fillId="3" borderId="0" xfId="0" applyNumberFormat="1" applyFill="1"/>
    <xf numFmtId="165" fontId="0" fillId="0" borderId="0" xfId="0" applyNumberFormat="1"/>
    <xf numFmtId="165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defaultRowHeight="15" outlineLevelRow="0" outlineLevelCol="0" x14ac:dyDescent="55"/>
  <cols>
    <col min="1" max="1" width="105" customWidth="1"/>
  </cols>
  <sheetData>
    <row r="1" spans="1:1" s="1" customFormat="1" x14ac:dyDescent="0.25">
      <c r="A1" s="2" t="s">
        <v>0</v>
      </c>
    </row>
    <row r="2" spans="1:1" x14ac:dyDescent="0.25">
      <c r="A2" s="3" t="s">
        <v>1</v>
      </c>
    </row>
    <row r="3" spans="1:1" x14ac:dyDescent="0.25">
      <c r="A3" s="3" t="s">
        <v>2</v>
      </c>
    </row>
    <row r="4" spans="1:1" x14ac:dyDescent="0.25">
      <c r="A4" s="3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1</v>
      </c>
    </row>
    <row r="8" spans="1:1" s="4" customFormat="1" x14ac:dyDescent="0.25">
      <c r="A8" s="5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</v>
      </c>
    </row>
    <row r="13" spans="1:1" s="4" customFormat="1" x14ac:dyDescent="0.25">
      <c r="A13" s="5" t="s">
        <v>10</v>
      </c>
    </row>
    <row r="14" spans="1:1" x14ac:dyDescent="0.25">
      <c r="A14" s="3" t="s">
        <v>11</v>
      </c>
    </row>
    <row r="15" spans="1:1" x14ac:dyDescent="0.25">
      <c r="A15" s="3" t="s">
        <v>1</v>
      </c>
    </row>
    <row r="16" spans="1:1" x14ac:dyDescent="0.25">
      <c r="A16" s="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outlineLevelRow="0" outlineLevelCol="0" x14ac:dyDescent="55"/>
  <cols>
    <col min="1" max="1" width="40" customWidth="1"/>
    <col min="2" max="2" width="60" customWidth="1"/>
  </cols>
  <sheetData>
    <row r="1" spans="1:2" x14ac:dyDescent="0.25">
      <c r="A1" s="6" t="s">
        <v>13</v>
      </c>
      <c r="B1" s="6" t="s">
        <v>14</v>
      </c>
    </row>
    <row r="2" spans="1:2" x14ac:dyDescent="0.25">
      <c r="A2" t="s">
        <v>15</v>
      </c>
      <c r="B2" s="7" t="s">
        <v>16</v>
      </c>
    </row>
    <row r="3" spans="1:2" x14ac:dyDescent="0.25">
      <c r="A3" t="s">
        <v>17</v>
      </c>
      <c r="B3" s="7" t="s">
        <v>18</v>
      </c>
    </row>
    <row r="4" spans="1:2" x14ac:dyDescent="0.25">
      <c r="A4" t="s">
        <v>19</v>
      </c>
      <c r="B4" s="7" t="s">
        <v>20</v>
      </c>
    </row>
    <row r="5" spans="1:2" x14ac:dyDescent="0.25">
      <c r="A5" t="s">
        <v>21</v>
      </c>
      <c r="B5" s="7" t="s">
        <v>22</v>
      </c>
    </row>
    <row r="6" spans="1:2" x14ac:dyDescent="0.25">
      <c r="A6" t="s">
        <v>23</v>
      </c>
      <c r="B6" s="7" t="s">
        <v>24</v>
      </c>
    </row>
    <row r="7" spans="1:2" x14ac:dyDescent="0.25">
      <c r="A7" t="s">
        <v>25</v>
      </c>
      <c r="B7" s="8">
        <v>0.22</v>
      </c>
    </row>
    <row r="8" spans="1:2" x14ac:dyDescent="0.25">
      <c r="A8" t="s">
        <v>26</v>
      </c>
      <c r="B8" s="7" t="s">
        <v>27</v>
      </c>
    </row>
    <row r="9" spans="1:2" x14ac:dyDescent="0.25">
      <c r="A9" t="s">
        <v>28</v>
      </c>
      <c r="B9" s="7">
        <v>30</v>
      </c>
    </row>
    <row r="10" spans="1:2" x14ac:dyDescent="0.25">
      <c r="A10" t="s">
        <v>29</v>
      </c>
      <c r="B10" s="7" t="s">
        <v>30</v>
      </c>
    </row>
  </sheetData>
  <dataValidations count="2">
    <dataValidation type="list" sqref="B6">
      <formula1>"ORDINARIO,FORFETTARIO"</formula1>
    </dataValidation>
    <dataValidation type="list" sqref="B8">
      <formula1>"SI,NO"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0" customWidth="1"/>
    <col min="3" max="3" width="14" customWidth="1"/>
    <col min="4" max="4" width="10" customWidth="1"/>
    <col min="5" max="5" width="16" customWidth="1"/>
  </cols>
  <sheetData>
    <row r="1" spans="1:4" x14ac:dyDescent="0.25">
      <c r="A1" s="9">
        <f>Impostazioni!$B$2</f>
      </c>
      <c r="D1" s="10" t="s">
        <v>31</v>
      </c>
    </row>
    <row r="2" spans="1:5" x14ac:dyDescent="0.25">
      <c r="A2">
        <f>Impostazioni!$B$3</f>
      </c>
      <c r="D2" t="s">
        <v>32</v>
      </c>
      <c r="E2" s="11" t="s">
        <v>33</v>
      </c>
    </row>
    <row r="3" spans="1:5" x14ac:dyDescent="0.25">
      <c r="A3">
        <f>"P.IVA "&amp;Impostazioni!$B$4</f>
      </c>
      <c r="D3" t="s">
        <v>34</v>
      </c>
      <c r="E3" s="12">
        <v>46330</v>
      </c>
    </row>
    <row r="4" spans="1:5" x14ac:dyDescent="0.25">
      <c r="A4">
        <f>Impostazioni!$B$5</f>
      </c>
      <c r="D4" t="s">
        <v>35</v>
      </c>
      <c r="E4" s="13">
        <f>E3+Impostazioni!$B$9</f>
      </c>
    </row>
    <row r="6" spans="1:1" x14ac:dyDescent="0.25">
      <c r="A6" s="14" t="s">
        <v>36</v>
      </c>
    </row>
    <row r="7" spans="1:1" x14ac:dyDescent="0.25">
      <c r="A7" s="11" t="s">
        <v>37</v>
      </c>
    </row>
    <row r="8" spans="1:1" x14ac:dyDescent="0.25">
      <c r="A8" s="11" t="s">
        <v>38</v>
      </c>
    </row>
    <row r="9" spans="1:1" x14ac:dyDescent="0.25">
      <c r="A9" s="11" t="s">
        <v>39</v>
      </c>
    </row>
    <row r="10" spans="1:1" x14ac:dyDescent="0.25">
      <c r="A10" s="11" t="s">
        <v>40</v>
      </c>
    </row>
    <row r="12" spans="1:5" x14ac:dyDescent="0.25">
      <c r="A12" s="6" t="s">
        <v>41</v>
      </c>
      <c r="B12" s="6" t="s">
        <v>42</v>
      </c>
      <c r="C12" s="6" t="s">
        <v>43</v>
      </c>
      <c r="D12" s="6" t="s">
        <v>44</v>
      </c>
      <c r="E12" s="6" t="s">
        <v>45</v>
      </c>
    </row>
    <row r="13" spans="1:5" x14ac:dyDescent="0.25">
      <c r="A13" s="11" t="s">
        <v>46</v>
      </c>
      <c r="B13" s="11">
        <v>1</v>
      </c>
      <c r="C13" s="15">
        <v>350</v>
      </c>
      <c r="D13" s="16">
        <v>0</v>
      </c>
      <c r="E13" s="17">
        <f>IF(OR(B13="",C13=""),"",ROUND(B13*C13*(1-N(D13)),2))</f>
      </c>
    </row>
    <row r="14" spans="1:5" x14ac:dyDescent="0.25">
      <c r="A14" s="11" t="s">
        <v>47</v>
      </c>
      <c r="B14" s="11">
        <v>1</v>
      </c>
      <c r="C14" s="15">
        <v>120</v>
      </c>
      <c r="D14" s="16">
        <v>0.1</v>
      </c>
      <c r="E14" s="17">
        <f>IF(OR(B14="",C14=""),"",ROUND(B14*C14*(1-N(D14)),2))</f>
      </c>
    </row>
    <row r="15" spans="1:5" x14ac:dyDescent="0.25">
      <c r="A15" s="11" t="s">
        <v>48</v>
      </c>
      <c r="B15" s="11">
        <v>2</v>
      </c>
      <c r="C15" s="15">
        <v>45</v>
      </c>
      <c r="D15" s="16">
        <v>0</v>
      </c>
      <c r="E15" s="17">
        <f>IF(OR(B15="",C15=""),"",ROUND(B15*C15*(1-N(D15)),2))</f>
      </c>
    </row>
    <row r="16" spans="1:5" x14ac:dyDescent="0.25">
      <c r="A16" s="11"/>
      <c r="B16" s="11"/>
      <c r="C16" s="15"/>
      <c r="D16" s="16"/>
      <c r="E16" s="17">
        <f>IF(OR(B16="",C16=""),"",ROUND(B16*C16*(1-N(D16)),2))</f>
      </c>
    </row>
    <row r="17" spans="1:5" x14ac:dyDescent="0.25">
      <c r="A17" s="11"/>
      <c r="B17" s="11"/>
      <c r="C17" s="15"/>
      <c r="D17" s="16"/>
      <c r="E17" s="17">
        <f>IF(OR(B17="",C17=""),"",ROUND(B17*C17*(1-N(D17)),2))</f>
      </c>
    </row>
    <row r="18" spans="1:5" x14ac:dyDescent="0.25">
      <c r="A18" s="11"/>
      <c r="B18" s="11"/>
      <c r="C18" s="15"/>
      <c r="D18" s="16"/>
      <c r="E18" s="17">
        <f>IF(OR(B18="",C18=""),"",ROUND(B18*C18*(1-N(D18)),2))</f>
      </c>
    </row>
    <row r="19" spans="1:5" x14ac:dyDescent="0.25">
      <c r="A19" s="11"/>
      <c r="B19" s="11"/>
      <c r="C19" s="15"/>
      <c r="D19" s="16"/>
      <c r="E19" s="17">
        <f>IF(OR(B19="",C19=""),"",ROUND(B19*C19*(1-N(D19)),2))</f>
      </c>
    </row>
    <row r="20" spans="1:5" x14ac:dyDescent="0.25">
      <c r="A20" s="11"/>
      <c r="B20" s="11"/>
      <c r="C20" s="15"/>
      <c r="D20" s="16"/>
      <c r="E20" s="17">
        <f>IF(OR(B20="",C20=""),"",ROUND(B20*C20*(1-N(D20)),2))</f>
      </c>
    </row>
    <row r="21" spans="1:5" x14ac:dyDescent="0.25">
      <c r="A21" s="11"/>
      <c r="B21" s="11"/>
      <c r="C21" s="15"/>
      <c r="D21" s="16"/>
      <c r="E21" s="17">
        <f>IF(OR(B21="",C21=""),"",ROUND(B21*C21*(1-N(D21)),2))</f>
      </c>
    </row>
    <row r="22" spans="1:5" x14ac:dyDescent="0.25">
      <c r="A22" s="11"/>
      <c r="B22" s="11"/>
      <c r="C22" s="15"/>
      <c r="D22" s="16"/>
      <c r="E22" s="17">
        <f>IF(OR(B22="",C22=""),"",ROUND(B22*C22*(1-N(D22)),2))</f>
      </c>
    </row>
    <row r="23" spans="1:5" x14ac:dyDescent="0.25">
      <c r="A23" s="11"/>
      <c r="B23" s="11"/>
      <c r="C23" s="15"/>
      <c r="D23" s="16"/>
      <c r="E23" s="17">
        <f>IF(OR(B23="",C23=""),"",ROUND(B23*C23*(1-N(D23)),2))</f>
      </c>
    </row>
    <row r="24" spans="1:5" x14ac:dyDescent="0.25">
      <c r="A24" s="11"/>
      <c r="B24" s="11"/>
      <c r="C24" s="15"/>
      <c r="D24" s="16"/>
      <c r="E24" s="17">
        <f>IF(OR(B24="",C24=""),"",ROUND(B24*C24*(1-N(D24)),2))</f>
      </c>
    </row>
    <row r="25" spans="1:5" x14ac:dyDescent="0.25">
      <c r="A25" s="11"/>
      <c r="B25" s="11"/>
      <c r="C25" s="15"/>
      <c r="D25" s="16"/>
      <c r="E25" s="17">
        <f>IF(OR(B25="",C25=""),"",ROUND(B25*C25*(1-N(D25)),2))</f>
      </c>
    </row>
    <row r="26" spans="1:5" x14ac:dyDescent="0.25">
      <c r="A26" s="11"/>
      <c r="B26" s="11"/>
      <c r="C26" s="15"/>
      <c r="D26" s="16"/>
      <c r="E26" s="17">
        <f>IF(OR(B26="",C26=""),"",ROUND(B26*C26*(1-N(D26)),2))</f>
      </c>
    </row>
    <row r="27" spans="1:5" x14ac:dyDescent="0.25">
      <c r="A27" s="11"/>
      <c r="B27" s="11"/>
      <c r="C27" s="15"/>
      <c r="D27" s="16"/>
      <c r="E27" s="17">
        <f>IF(OR(B27="",C27=""),"",ROUND(B27*C27*(1-N(D27)),2))</f>
      </c>
    </row>
    <row r="29" spans="4:5" x14ac:dyDescent="0.25">
      <c r="D29" t="s">
        <v>49</v>
      </c>
      <c r="E29" s="17">
        <f>SUM(E13:E27)</f>
      </c>
    </row>
    <row r="30" spans="4:5" x14ac:dyDescent="0.25">
      <c r="D30" t="s">
        <v>50</v>
      </c>
      <c r="E30" s="17">
        <f>IF(Impostazioni!$B$8="SI",ROUND(E29*0.04,2),0)</f>
      </c>
    </row>
    <row r="31" spans="4:5" x14ac:dyDescent="0.25">
      <c r="D31" t="s">
        <v>51</v>
      </c>
      <c r="E31" s="17">
        <f>IF(Impostazioni!$B$6="FORFETTARIO",0,ROUND((E29+E30)*Impostazioni!$B$7,2))</f>
      </c>
    </row>
    <row r="32" spans="4:5" x14ac:dyDescent="0.25">
      <c r="D32" s="14" t="s">
        <v>52</v>
      </c>
      <c r="E32" s="18">
        <f>E29+E30+E31</f>
      </c>
    </row>
    <row r="34" spans="1:1" x14ac:dyDescent="0.25">
      <c r="A34">
        <f>IF(Impostazioni!$B$6="FORFETTARIO",Impostazioni!$B$10,"Importi in euro. IVA "&amp;ROUND(Impostazioni!$B$7*100,0)&amp;"% inclusa nel totale.")</f>
      </c>
    </row>
    <row r="35" spans="1:1" x14ac:dyDescent="0.25">
      <c r="A35" s="11" t="s">
        <v>53</v>
      </c>
    </row>
    <row r="37" spans="1:1" x14ac:dyDescent="0.25">
      <c r="A37" t="s">
        <v>54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Istruzioni</vt:lpstr>
      <vt:lpstr>Impostazioni</vt:lpstr>
      <vt:lpstr>Preventivo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(assistente AI gestito da una persona)</dc:creator>
  <dc:title/>
  <dc:subject/>
  <dc:description/>
  <cp:keywords/>
  <cp:category/>
  <cp:lastModifiedBy>Unknown</cp:lastModifiedBy>
  <dcterms:created xsi:type="dcterms:W3CDTF">2026-11-04T07:19:59Z</dcterms:created>
  <dcterms:modified xsi:type="dcterms:W3CDTF">2026-11-04T07:19:59Z</dcterms:modified>
</cp:coreProperties>
</file>